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2.254\compartido obras\OFICINA\1. Informes Manuel López-Hermida - TÉCNICO DE OBRAS\INFORMES CALAS\"/>
    </mc:Choice>
  </mc:AlternateContent>
  <xr:revisionPtr revIDLastSave="0" documentId="13_ncr:1_{49872AA0-0AC4-4A43-B448-5CF21A189A8A}" xr6:coauthVersionLast="47" xr6:coauthVersionMax="47" xr10:uidLastSave="{00000000-0000-0000-0000-000000000000}"/>
  <bookViews>
    <workbookView xWindow="-120" yWindow="-120" windowWidth="29040" windowHeight="15720" xr2:uid="{8C058D88-92E9-41B8-B134-05CB200FFC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17" i="1"/>
  <c r="F28" i="1"/>
  <c r="F25" i="1"/>
  <c r="F26" i="1"/>
  <c r="F24" i="1"/>
  <c r="F38" i="1"/>
  <c r="F42" i="1"/>
  <c r="F43" i="1"/>
  <c r="F41" i="1"/>
  <c r="E14" i="1"/>
  <c r="F14" i="1" s="1"/>
  <c r="E7" i="1"/>
  <c r="F30" i="1" l="1"/>
  <c r="F45" i="1"/>
  <c r="F7" i="1"/>
  <c r="F10" i="1" s="1"/>
</calcChain>
</file>

<file path=xl/sharedStrings.xml><?xml version="1.0" encoding="utf-8"?>
<sst xmlns="http://schemas.openxmlformats.org/spreadsheetml/2006/main" count="66" uniqueCount="46">
  <si>
    <t>Ordenanza</t>
  </si>
  <si>
    <t>%</t>
  </si>
  <si>
    <t>Unitario</t>
  </si>
  <si>
    <t>Total</t>
  </si>
  <si>
    <t>I.C.I.O.</t>
  </si>
  <si>
    <t>Nº: 17 - FISCAL</t>
  </si>
  <si>
    <t>Artículo 4.3. Base imponible, cuota o devengo, el tipo de gravamen será el 4 por 100.</t>
  </si>
  <si>
    <t>Subtotal 1</t>
  </si>
  <si>
    <t>PENDIENTE DE ABONAR</t>
  </si>
  <si>
    <t>Tasa Prestación Servicios Urbanísticos</t>
  </si>
  <si>
    <t>Nº: 2 - FISCAL</t>
  </si>
  <si>
    <t>Subtotal 2</t>
  </si>
  <si>
    <t>Tasa Utilización Privativa Dominio Público</t>
  </si>
  <si>
    <t>Nº: 8 - FISCAL</t>
  </si>
  <si>
    <t>Epígrafe M.  Aprovechamiento de la vía pública por la apertura de calicatas o zanjas y remoción de pavimentos y aceras</t>
  </si>
  <si>
    <t>TRAMO 1</t>
  </si>
  <si>
    <t>LÍMITES</t>
  </si>
  <si>
    <t>METROS</t>
  </si>
  <si>
    <t>TARIFA</t>
  </si>
  <si>
    <t>IMPORTE</t>
  </si>
  <si>
    <t>1º tramo</t>
  </si>
  <si>
    <t>Hasta 3 ml</t>
  </si>
  <si>
    <t>TRAMO 2, 3 y 4</t>
  </si>
  <si>
    <t>(€/ml)</t>
  </si>
  <si>
    <t>2º tramo</t>
  </si>
  <si>
    <t>De 3 a 50 ml</t>
  </si>
  <si>
    <t>3º tramo</t>
  </si>
  <si>
    <t>De 50 a 100 ml</t>
  </si>
  <si>
    <t>4º tramo</t>
  </si>
  <si>
    <t>De 100 ml en adelante</t>
  </si>
  <si>
    <t>Subtotal 3</t>
  </si>
  <si>
    <t>-</t>
  </si>
  <si>
    <r>
      <t xml:space="preserve">Epígrafe XI. D) Apertura de zanjas o calas para enganche de agua potable del Canal de Isabel II y otras 2% del presupuesto, con un </t>
    </r>
    <r>
      <rPr>
        <b/>
        <i/>
        <sz val="8"/>
        <color rgb="FFFF0000"/>
        <rFont val="Aptos Narrow"/>
        <family val="2"/>
        <scheme val="minor"/>
      </rPr>
      <t>mínimo de 68,00€</t>
    </r>
  </si>
  <si>
    <t>Epígrafe XII. Acometidas: Por el servicio o enganche directo o indirecto al colector general o al alcantarillado, se determinará de acuerdo con las siguientes tarifas:</t>
  </si>
  <si>
    <t>m2</t>
  </si>
  <si>
    <t>Tarifa</t>
  </si>
  <si>
    <t>Importe</t>
  </si>
  <si>
    <t>Fracción Unitaria</t>
  </si>
  <si>
    <t>a) Por cada vivienda</t>
  </si>
  <si>
    <t>b) Por local comercial o industrial, hasta 100 m2</t>
  </si>
  <si>
    <t>c) Por local comercial o industrial, de 101 a 200 m2</t>
  </si>
  <si>
    <t>d) Por local comercial o industrial, de 201 en adelante (por cada m2)</t>
  </si>
  <si>
    <t>Subtotal 4</t>
  </si>
  <si>
    <t>Subtotal 1 + Subtotal 2 + Subtotal 3 + Subtotal 4:  Pendiente de Abonar</t>
  </si>
  <si>
    <t>ANEXO  APERTURA DE ZANJAS Y CALAS</t>
  </si>
  <si>
    <t>PRESUPUESTO DE EJECUCIÓN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</si>
</sst>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i/>
      <sz val="8"/>
      <color rgb="FFFF0000"/>
      <name val="Aptos Narrow"/>
      <family val="2"/>
      <scheme val="minor"/>
    </font>
    <font>
      <b/>
      <i/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EE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17" xfId="0" applyFont="1" applyBorder="1" applyAlignment="1">
      <alignment horizontal="center" vertical="center" wrapText="1"/>
    </xf>
    <xf numFmtId="44" fontId="3" fillId="0" borderId="14" xfId="3" applyFont="1" applyBorder="1" applyAlignment="1">
      <alignment horizontal="center"/>
    </xf>
    <xf numFmtId="44" fontId="3" fillId="0" borderId="19" xfId="3" applyFont="1" applyBorder="1" applyAlignment="1">
      <alignment horizontal="center"/>
    </xf>
    <xf numFmtId="44" fontId="3" fillId="0" borderId="15" xfId="0" applyNumberFormat="1" applyFont="1" applyBorder="1" applyAlignment="1">
      <alignment horizontal="center"/>
    </xf>
    <xf numFmtId="44" fontId="3" fillId="0" borderId="20" xfId="0" applyNumberFormat="1" applyFont="1" applyBorder="1" applyAlignment="1">
      <alignment horizontal="center"/>
    </xf>
    <xf numFmtId="8" fontId="0" fillId="0" borderId="0" xfId="0" applyNumberFormat="1"/>
    <xf numFmtId="44" fontId="3" fillId="0" borderId="0" xfId="3" applyFont="1"/>
    <xf numFmtId="0" fontId="3" fillId="0" borderId="0" xfId="0" applyFont="1" applyAlignment="1">
      <alignment horizontal="center"/>
    </xf>
    <xf numFmtId="164" fontId="3" fillId="0" borderId="0" xfId="2" applyFont="1"/>
    <xf numFmtId="44" fontId="3" fillId="0" borderId="9" xfId="3" applyFont="1" applyBorder="1"/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4" fontId="2" fillId="2" borderId="32" xfId="3" applyFont="1" applyFill="1" applyBorder="1" applyAlignment="1">
      <alignment horizontal="center"/>
    </xf>
    <xf numFmtId="44" fontId="2" fillId="2" borderId="14" xfId="0" applyNumberFormat="1" applyFont="1" applyFill="1" applyBorder="1" applyAlignment="1">
      <alignment horizontal="center"/>
    </xf>
    <xf numFmtId="44" fontId="2" fillId="2" borderId="15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right"/>
    </xf>
    <xf numFmtId="164" fontId="4" fillId="0" borderId="14" xfId="2" applyFont="1" applyBorder="1" applyAlignment="1">
      <alignment horizontal="center"/>
    </xf>
    <xf numFmtId="164" fontId="3" fillId="0" borderId="14" xfId="2" applyFont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4" fontId="2" fillId="2" borderId="13" xfId="3" applyFont="1" applyFill="1" applyBorder="1" applyAlignment="1">
      <alignment horizontal="center"/>
    </xf>
    <xf numFmtId="44" fontId="2" fillId="2" borderId="13" xfId="0" applyNumberFormat="1" applyFont="1" applyFill="1" applyBorder="1" applyAlignment="1">
      <alignment horizontal="center"/>
    </xf>
    <xf numFmtId="44" fontId="2" fillId="2" borderId="35" xfId="0" applyNumberFormat="1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164" fontId="3" fillId="2" borderId="37" xfId="2" applyFont="1" applyFill="1" applyBorder="1" applyAlignment="1">
      <alignment horizontal="center"/>
    </xf>
    <xf numFmtId="44" fontId="3" fillId="2" borderId="37" xfId="3" applyFont="1" applyFill="1" applyBorder="1" applyAlignment="1">
      <alignment horizontal="center"/>
    </xf>
    <xf numFmtId="44" fontId="3" fillId="2" borderId="38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3" fillId="0" borderId="14" xfId="2" applyFont="1" applyBorder="1"/>
    <xf numFmtId="44" fontId="3" fillId="0" borderId="14" xfId="3" applyFont="1" applyBorder="1"/>
    <xf numFmtId="0" fontId="4" fillId="0" borderId="39" xfId="0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164" fontId="3" fillId="0" borderId="19" xfId="2" applyFont="1" applyBorder="1"/>
    <xf numFmtId="44" fontId="3" fillId="0" borderId="19" xfId="3" applyFont="1" applyBorder="1"/>
    <xf numFmtId="164" fontId="3" fillId="0" borderId="0" xfId="2" applyFont="1" applyBorder="1"/>
    <xf numFmtId="44" fontId="3" fillId="0" borderId="0" xfId="3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2" applyFont="1"/>
    <xf numFmtId="44" fontId="2" fillId="3" borderId="3" xfId="0" applyNumberFormat="1" applyFont="1" applyFill="1" applyBorder="1"/>
    <xf numFmtId="44" fontId="2" fillId="3" borderId="41" xfId="0" applyNumberFormat="1" applyFont="1" applyFill="1" applyBorder="1"/>
    <xf numFmtId="44" fontId="3" fillId="0" borderId="26" xfId="0" applyNumberFormat="1" applyFont="1" applyBorder="1"/>
    <xf numFmtId="164" fontId="3" fillId="0" borderId="17" xfId="2" applyFont="1" applyBorder="1"/>
    <xf numFmtId="44" fontId="3" fillId="0" borderId="17" xfId="3" applyFont="1" applyBorder="1"/>
    <xf numFmtId="0" fontId="3" fillId="0" borderId="40" xfId="0" applyFont="1" applyBorder="1"/>
    <xf numFmtId="44" fontId="3" fillId="0" borderId="10" xfId="0" applyNumberFormat="1" applyFont="1" applyBorder="1"/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3" fillId="0" borderId="9" xfId="2" applyNumberFormat="1" applyFont="1" applyBorder="1"/>
    <xf numFmtId="0" fontId="4" fillId="0" borderId="26" xfId="0" applyFont="1" applyBorder="1" applyAlignment="1">
      <alignment horizontal="center" vertical="center" wrapText="1"/>
    </xf>
    <xf numFmtId="164" fontId="3" fillId="0" borderId="0" xfId="2" applyFont="1" applyBorder="1" applyAlignment="1">
      <alignment horizontal="center" vertical="center" wrapText="1"/>
    </xf>
    <xf numFmtId="44" fontId="7" fillId="3" borderId="3" xfId="2" applyNumberFormat="1" applyFont="1" applyFill="1" applyBorder="1" applyAlignment="1"/>
    <xf numFmtId="0" fontId="2" fillId="2" borderId="4" xfId="0" applyFont="1" applyFill="1" applyBorder="1" applyAlignment="1">
      <alignment horizontal="center"/>
    </xf>
    <xf numFmtId="164" fontId="2" fillId="2" borderId="5" xfId="2" applyFont="1" applyFill="1" applyBorder="1" applyAlignment="1">
      <alignment horizontal="center"/>
    </xf>
    <xf numFmtId="44" fontId="2" fillId="2" borderId="5" xfId="3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3" fillId="0" borderId="23" xfId="2" applyFont="1" applyBorder="1" applyAlignment="1"/>
    <xf numFmtId="164" fontId="3" fillId="0" borderId="24" xfId="2" applyFont="1" applyBorder="1" applyAlignment="1"/>
    <xf numFmtId="164" fontId="3" fillId="0" borderId="29" xfId="2" applyFont="1" applyBorder="1" applyAlignment="1"/>
    <xf numFmtId="164" fontId="3" fillId="0" borderId="30" xfId="2" applyFont="1" applyBorder="1" applyAlignment="1"/>
    <xf numFmtId="164" fontId="3" fillId="0" borderId="9" xfId="2" applyFont="1" applyBorder="1" applyAlignment="1">
      <alignment horizontal="center"/>
    </xf>
    <xf numFmtId="44" fontId="3" fillId="0" borderId="9" xfId="3" applyFont="1" applyBorder="1" applyAlignment="1">
      <alignment horizontal="center"/>
    </xf>
    <xf numFmtId="44" fontId="3" fillId="0" borderId="10" xfId="0" applyNumberFormat="1" applyFont="1" applyBorder="1" applyAlignment="1">
      <alignment horizont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164" fontId="3" fillId="0" borderId="19" xfId="2" applyFont="1" applyBorder="1" applyAlignment="1">
      <alignment horizontal="center"/>
    </xf>
    <xf numFmtId="164" fontId="2" fillId="2" borderId="36" xfId="2" applyFont="1" applyFill="1" applyBorder="1" applyAlignment="1">
      <alignment horizontal="center" vertical="center" wrapText="1"/>
    </xf>
    <xf numFmtId="164" fontId="2" fillId="2" borderId="37" xfId="2" applyFont="1" applyFill="1" applyBorder="1" applyAlignment="1">
      <alignment horizontal="center" vertical="center" wrapText="1"/>
    </xf>
    <xf numFmtId="164" fontId="2" fillId="2" borderId="38" xfId="2" applyFont="1" applyFill="1" applyBorder="1" applyAlignment="1">
      <alignment horizontal="center" vertical="center" wrapText="1"/>
    </xf>
    <xf numFmtId="164" fontId="3" fillId="0" borderId="5" xfId="2" applyFont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 wrapText="1"/>
    </xf>
    <xf numFmtId="164" fontId="3" fillId="0" borderId="6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2" fillId="4" borderId="0" xfId="2" applyFont="1" applyFill="1" applyBorder="1" applyAlignment="1">
      <alignment horizontal="center"/>
    </xf>
    <xf numFmtId="44" fontId="2" fillId="4" borderId="0" xfId="0" applyNumberFormat="1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4" fontId="3" fillId="4" borderId="26" xfId="0" applyNumberFormat="1" applyFont="1" applyFill="1" applyBorder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3" fillId="0" borderId="1" xfId="3" applyNumberFormat="1" applyFont="1" applyBorder="1" applyAlignment="1">
      <alignment horizontal="center"/>
    </xf>
    <xf numFmtId="8" fontId="3" fillId="0" borderId="7" xfId="3" applyNumberFormat="1" applyFont="1" applyBorder="1" applyAlignment="1">
      <alignment horizontal="center"/>
    </xf>
    <xf numFmtId="8" fontId="3" fillId="0" borderId="2" xfId="3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4" fontId="2" fillId="2" borderId="8" xfId="2" applyFont="1" applyFill="1" applyBorder="1" applyAlignment="1">
      <alignment horizontal="center" vertical="center" wrapText="1"/>
    </xf>
    <xf numFmtId="164" fontId="2" fillId="2" borderId="39" xfId="2" applyFont="1" applyFill="1" applyBorder="1" applyAlignment="1">
      <alignment horizontal="center" vertical="center" wrapText="1"/>
    </xf>
    <xf numFmtId="164" fontId="2" fillId="2" borderId="9" xfId="2" applyFont="1" applyFill="1" applyBorder="1" applyAlignment="1">
      <alignment horizontal="center" vertical="center" wrapText="1"/>
    </xf>
    <xf numFmtId="164" fontId="2" fillId="2" borderId="19" xfId="2" applyFont="1" applyFill="1" applyBorder="1" applyAlignment="1">
      <alignment horizontal="center" vertical="center" wrapText="1"/>
    </xf>
    <xf numFmtId="164" fontId="2" fillId="2" borderId="10" xfId="2" applyFont="1" applyFill="1" applyBorder="1" applyAlignment="1">
      <alignment horizontal="center" vertical="center" wrapText="1"/>
    </xf>
    <xf numFmtId="164" fontId="2" fillId="2" borderId="20" xfId="2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8" fillId="3" borderId="1" xfId="2" applyFont="1" applyFill="1" applyBorder="1" applyAlignment="1">
      <alignment horizontal="center"/>
    </xf>
    <xf numFmtId="164" fontId="8" fillId="3" borderId="7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3" fillId="0" borderId="13" xfId="2" applyFont="1" applyBorder="1" applyAlignment="1">
      <alignment horizontal="center"/>
    </xf>
    <xf numFmtId="164" fontId="3" fillId="0" borderId="18" xfId="2" applyFont="1" applyBorder="1" applyAlignment="1">
      <alignment horizontal="center"/>
    </xf>
    <xf numFmtId="44" fontId="3" fillId="0" borderId="14" xfId="3" applyFont="1" applyBorder="1" applyAlignment="1">
      <alignment horizontal="center"/>
    </xf>
    <xf numFmtId="44" fontId="3" fillId="0" borderId="19" xfId="3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2" fillId="3" borderId="1" xfId="2" applyFont="1" applyFill="1" applyBorder="1" applyAlignment="1">
      <alignment horizontal="center"/>
    </xf>
    <xf numFmtId="164" fontId="2" fillId="3" borderId="2" xfId="2" applyFont="1" applyFill="1" applyBorder="1" applyAlignment="1">
      <alignment horizontal="center"/>
    </xf>
    <xf numFmtId="164" fontId="2" fillId="3" borderId="16" xfId="2" applyFont="1" applyFill="1" applyBorder="1" applyAlignment="1">
      <alignment horizontal="center"/>
    </xf>
    <xf numFmtId="164" fontId="2" fillId="3" borderId="40" xfId="2" applyFont="1" applyFill="1" applyBorder="1" applyAlignment="1">
      <alignment horizontal="center"/>
    </xf>
    <xf numFmtId="44" fontId="3" fillId="0" borderId="15" xfId="0" applyNumberFormat="1" applyFont="1" applyBorder="1" applyAlignment="1">
      <alignment horizontal="center"/>
    </xf>
    <xf numFmtId="44" fontId="3" fillId="0" borderId="20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4">
    <cellStyle name="Millares 2" xfId="2" xr:uid="{48B72972-D278-4B4D-9D17-AD6821F7AAB6}"/>
    <cellStyle name="Moneda" xfId="1" builtinId="4"/>
    <cellStyle name="Moneda 2" xfId="3" xr:uid="{628B01F9-4393-4858-B56A-4ED80994EBD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F3E1-5EBB-4FB6-B1C9-BE3F21A05FC3}">
  <dimension ref="B1:H50"/>
  <sheetViews>
    <sheetView tabSelected="1" topLeftCell="A39" zoomScale="160" zoomScaleNormal="160" workbookViewId="0">
      <selection activeCell="G42" sqref="G42"/>
    </sheetView>
  </sheetViews>
  <sheetFormatPr baseColWidth="10" defaultRowHeight="15" x14ac:dyDescent="0.25"/>
  <cols>
    <col min="1" max="1" width="8" customWidth="1"/>
    <col min="2" max="2" width="27.28515625" bestFit="1" customWidth="1"/>
    <col min="3" max="3" width="17.28515625" customWidth="1"/>
    <col min="4" max="4" width="10.42578125" customWidth="1"/>
    <col min="5" max="5" width="9.140625" customWidth="1"/>
    <col min="6" max="6" width="11.42578125" customWidth="1"/>
  </cols>
  <sheetData>
    <row r="1" spans="2:8" ht="15.75" thickBot="1" x14ac:dyDescent="0.3">
      <c r="B1" s="93" t="s">
        <v>44</v>
      </c>
      <c r="C1" s="94"/>
      <c r="D1" s="94"/>
      <c r="E1" s="94"/>
      <c r="F1" s="95"/>
    </row>
    <row r="2" spans="2:8" ht="9.9499999999999993" customHeight="1" thickBot="1" x14ac:dyDescent="0.3"/>
    <row r="3" spans="2:8" ht="15.75" thickBot="1" x14ac:dyDescent="0.3">
      <c r="B3" s="108" t="s">
        <v>45</v>
      </c>
      <c r="C3" s="109"/>
      <c r="D3" s="90">
        <v>0</v>
      </c>
      <c r="E3" s="91"/>
      <c r="F3" s="92"/>
    </row>
    <row r="4" spans="2:8" ht="15.75" thickBot="1" x14ac:dyDescent="0.3">
      <c r="C4" s="8"/>
      <c r="D4" s="9"/>
      <c r="E4" s="7"/>
    </row>
    <row r="5" spans="2:8" ht="15.75" thickBot="1" x14ac:dyDescent="0.3">
      <c r="C5" s="54" t="s">
        <v>0</v>
      </c>
      <c r="D5" s="55" t="s">
        <v>1</v>
      </c>
      <c r="E5" s="56" t="s">
        <v>2</v>
      </c>
      <c r="F5" s="57" t="s">
        <v>3</v>
      </c>
    </row>
    <row r="6" spans="2:8" ht="9.9499999999999993" customHeight="1" thickBot="1" x14ac:dyDescent="0.3">
      <c r="C6" s="8"/>
      <c r="D6" s="9"/>
      <c r="E6" s="7"/>
    </row>
    <row r="7" spans="2:8" x14ac:dyDescent="0.25">
      <c r="B7" s="67" t="s">
        <v>4</v>
      </c>
      <c r="C7" s="68" t="s">
        <v>5</v>
      </c>
      <c r="D7" s="50">
        <v>4</v>
      </c>
      <c r="E7" s="10">
        <f>D3*4/100</f>
        <v>0</v>
      </c>
      <c r="F7" s="46">
        <f>E7</f>
        <v>0</v>
      </c>
      <c r="H7" s="6"/>
    </row>
    <row r="8" spans="2:8" x14ac:dyDescent="0.25">
      <c r="B8" s="110" t="s">
        <v>6</v>
      </c>
      <c r="C8" s="118"/>
      <c r="D8" s="35"/>
      <c r="E8" s="36"/>
      <c r="F8" s="42"/>
    </row>
    <row r="9" spans="2:8" ht="15.75" thickBot="1" x14ac:dyDescent="0.3">
      <c r="B9" s="112"/>
      <c r="C9" s="119"/>
      <c r="D9" s="43"/>
      <c r="E9" s="44"/>
      <c r="F9" s="45"/>
    </row>
    <row r="10" spans="2:8" ht="15.75" thickBot="1" x14ac:dyDescent="0.3">
      <c r="B10" s="47"/>
      <c r="C10" s="48"/>
      <c r="D10" s="125" t="s">
        <v>7</v>
      </c>
      <c r="E10" s="126"/>
      <c r="F10" s="41">
        <f>F7</f>
        <v>0</v>
      </c>
    </row>
    <row r="11" spans="2:8" ht="9.9499999999999993" customHeight="1" thickBot="1" x14ac:dyDescent="0.3">
      <c r="B11" s="49"/>
      <c r="C11" s="49"/>
      <c r="D11" s="49"/>
      <c r="E11" s="49"/>
      <c r="F11" s="49"/>
    </row>
    <row r="12" spans="2:8" ht="15.75" thickBot="1" x14ac:dyDescent="0.3">
      <c r="B12" s="49"/>
      <c r="C12" s="54" t="s">
        <v>0</v>
      </c>
      <c r="D12" s="55" t="s">
        <v>1</v>
      </c>
      <c r="E12" s="56" t="s">
        <v>2</v>
      </c>
      <c r="F12" s="57" t="s">
        <v>3</v>
      </c>
    </row>
    <row r="13" spans="2:8" ht="9.9499999999999993" customHeight="1" thickBot="1" x14ac:dyDescent="0.3">
      <c r="B13" s="1"/>
      <c r="C13" s="37"/>
      <c r="D13" s="9"/>
      <c r="E13" s="7"/>
    </row>
    <row r="14" spans="2:8" x14ac:dyDescent="0.25">
      <c r="B14" s="65" t="s">
        <v>9</v>
      </c>
      <c r="C14" s="66" t="s">
        <v>10</v>
      </c>
      <c r="D14" s="50">
        <v>2</v>
      </c>
      <c r="E14" s="10">
        <f>D3*2/100</f>
        <v>0</v>
      </c>
      <c r="F14" s="46">
        <f>E14</f>
        <v>0</v>
      </c>
      <c r="H14" s="6"/>
    </row>
    <row r="15" spans="2:8" x14ac:dyDescent="0.25">
      <c r="B15" s="110" t="s">
        <v>32</v>
      </c>
      <c r="C15" s="111"/>
      <c r="D15" s="114">
        <v>1</v>
      </c>
      <c r="E15" s="116">
        <v>68</v>
      </c>
      <c r="F15" s="127" t="s">
        <v>31</v>
      </c>
    </row>
    <row r="16" spans="2:8" ht="19.5" customHeight="1" thickBot="1" x14ac:dyDescent="0.3">
      <c r="B16" s="112"/>
      <c r="C16" s="113"/>
      <c r="D16" s="115"/>
      <c r="E16" s="117"/>
      <c r="F16" s="128"/>
    </row>
    <row r="17" spans="2:6" ht="15.75" thickBot="1" x14ac:dyDescent="0.3">
      <c r="B17" s="47"/>
      <c r="C17" s="48"/>
      <c r="D17" s="125" t="s">
        <v>11</v>
      </c>
      <c r="E17" s="126"/>
      <c r="F17" s="41">
        <f>MAX(E14:E16)</f>
        <v>68</v>
      </c>
    </row>
    <row r="18" spans="2:6" ht="9.9499999999999993" customHeight="1" thickBot="1" x14ac:dyDescent="0.3">
      <c r="B18" s="37"/>
      <c r="C18" s="37"/>
      <c r="D18" s="80"/>
      <c r="E18" s="80"/>
      <c r="F18" s="81"/>
    </row>
    <row r="19" spans="2:6" ht="15.75" thickBot="1" x14ac:dyDescent="0.3">
      <c r="B19" s="37"/>
      <c r="C19" s="54" t="s">
        <v>0</v>
      </c>
      <c r="D19" s="55" t="s">
        <v>1</v>
      </c>
      <c r="E19" s="56" t="s">
        <v>2</v>
      </c>
      <c r="F19" s="57" t="s">
        <v>3</v>
      </c>
    </row>
    <row r="20" spans="2:6" ht="9.9499999999999993" customHeight="1" thickBot="1" x14ac:dyDescent="0.3">
      <c r="B20" s="49"/>
      <c r="C20" s="49"/>
      <c r="D20" s="49"/>
      <c r="E20" s="49"/>
      <c r="F20" s="49"/>
    </row>
    <row r="21" spans="2:6" ht="15.75" thickBot="1" x14ac:dyDescent="0.3">
      <c r="B21" s="76" t="s">
        <v>9</v>
      </c>
      <c r="C21" s="77" t="s">
        <v>10</v>
      </c>
      <c r="D21" s="78"/>
      <c r="E21" s="78"/>
      <c r="F21" s="79"/>
    </row>
    <row r="22" spans="2:6" x14ac:dyDescent="0.25">
      <c r="B22" s="96" t="s">
        <v>33</v>
      </c>
      <c r="C22" s="97"/>
      <c r="D22" s="99" t="s">
        <v>37</v>
      </c>
      <c r="E22" s="101" t="s">
        <v>35</v>
      </c>
      <c r="F22" s="103" t="s">
        <v>36</v>
      </c>
    </row>
    <row r="23" spans="2:6" ht="18" customHeight="1" thickBot="1" x14ac:dyDescent="0.3">
      <c r="B23" s="85"/>
      <c r="C23" s="98"/>
      <c r="D23" s="100"/>
      <c r="E23" s="102"/>
      <c r="F23" s="104"/>
    </row>
    <row r="24" spans="2:6" x14ac:dyDescent="0.25">
      <c r="B24" s="96" t="s">
        <v>38</v>
      </c>
      <c r="C24" s="133"/>
      <c r="D24" s="62">
        <v>0</v>
      </c>
      <c r="E24" s="63">
        <v>324</v>
      </c>
      <c r="F24" s="64">
        <f>D24*E24</f>
        <v>0</v>
      </c>
    </row>
    <row r="25" spans="2:6" x14ac:dyDescent="0.25">
      <c r="B25" s="134" t="s">
        <v>39</v>
      </c>
      <c r="C25" s="135"/>
      <c r="D25" s="18">
        <v>0</v>
      </c>
      <c r="E25" s="2">
        <v>380</v>
      </c>
      <c r="F25" s="4">
        <f t="shared" ref="F25:F26" si="0">D25*E25</f>
        <v>0</v>
      </c>
    </row>
    <row r="26" spans="2:6" ht="15.75" thickBot="1" x14ac:dyDescent="0.3">
      <c r="B26" s="85" t="s">
        <v>40</v>
      </c>
      <c r="C26" s="86"/>
      <c r="D26" s="69">
        <v>0</v>
      </c>
      <c r="E26" s="3">
        <v>738</v>
      </c>
      <c r="F26" s="5">
        <f t="shared" si="0"/>
        <v>0</v>
      </c>
    </row>
    <row r="27" spans="2:6" ht="15.75" thickBot="1" x14ac:dyDescent="0.3">
      <c r="B27" s="89"/>
      <c r="C27" s="89"/>
      <c r="D27" s="70" t="s">
        <v>34</v>
      </c>
      <c r="E27" s="71" t="s">
        <v>35</v>
      </c>
      <c r="F27" s="72" t="s">
        <v>36</v>
      </c>
    </row>
    <row r="28" spans="2:6" ht="15.75" thickBot="1" x14ac:dyDescent="0.3">
      <c r="B28" s="87" t="s">
        <v>41</v>
      </c>
      <c r="C28" s="88"/>
      <c r="D28" s="73">
        <v>0</v>
      </c>
      <c r="E28" s="74">
        <v>7.5</v>
      </c>
      <c r="F28" s="75">
        <f>D28*E28</f>
        <v>0</v>
      </c>
    </row>
    <row r="29" spans="2:6" ht="9.9499999999999993" customHeight="1" thickBot="1" x14ac:dyDescent="0.3">
      <c r="B29" s="37"/>
      <c r="C29" s="37"/>
      <c r="D29" s="52"/>
      <c r="E29" s="52"/>
      <c r="F29" s="52"/>
    </row>
    <row r="30" spans="2:6" ht="15" customHeight="1" thickBot="1" x14ac:dyDescent="0.3">
      <c r="B30" s="37"/>
      <c r="C30" s="51"/>
      <c r="D30" s="123" t="s">
        <v>30</v>
      </c>
      <c r="E30" s="124"/>
      <c r="F30" s="40">
        <f>F24+F25+F26+F28</f>
        <v>0</v>
      </c>
    </row>
    <row r="31" spans="2:6" ht="9.9499999999999993" customHeight="1" thickBot="1" x14ac:dyDescent="0.3">
      <c r="B31" s="37"/>
      <c r="C31" s="37"/>
      <c r="D31" s="80"/>
      <c r="E31" s="80"/>
      <c r="F31" s="81"/>
    </row>
    <row r="32" spans="2:6" ht="15" customHeight="1" thickBot="1" x14ac:dyDescent="0.3">
      <c r="B32" s="37"/>
      <c r="C32" s="54" t="s">
        <v>0</v>
      </c>
      <c r="D32" s="55" t="s">
        <v>1</v>
      </c>
      <c r="E32" s="56" t="s">
        <v>2</v>
      </c>
      <c r="F32" s="57" t="s">
        <v>3</v>
      </c>
    </row>
    <row r="33" spans="2:6" ht="9.9499999999999993" customHeight="1" thickBot="1" x14ac:dyDescent="0.3">
      <c r="C33" s="8"/>
      <c r="D33" s="9"/>
      <c r="E33" s="7"/>
    </row>
    <row r="34" spans="2:6" ht="15.75" thickBot="1" x14ac:dyDescent="0.3">
      <c r="B34" s="76" t="s">
        <v>12</v>
      </c>
      <c r="C34" s="77" t="s">
        <v>13</v>
      </c>
      <c r="D34" s="78"/>
      <c r="E34" s="78"/>
      <c r="F34" s="79"/>
    </row>
    <row r="35" spans="2:6" x14ac:dyDescent="0.25">
      <c r="B35" s="129" t="s">
        <v>14</v>
      </c>
      <c r="C35" s="130"/>
      <c r="D35" s="58"/>
      <c r="E35" s="58"/>
      <c r="F35" s="59"/>
    </row>
    <row r="36" spans="2:6" x14ac:dyDescent="0.25">
      <c r="B36" s="131"/>
      <c r="C36" s="132"/>
      <c r="D36" s="60"/>
      <c r="E36" s="60"/>
      <c r="F36" s="61"/>
    </row>
    <row r="37" spans="2:6" x14ac:dyDescent="0.25">
      <c r="B37" s="11" t="s">
        <v>15</v>
      </c>
      <c r="C37" s="12" t="s">
        <v>16</v>
      </c>
      <c r="D37" s="13" t="s">
        <v>17</v>
      </c>
      <c r="E37" s="14" t="s">
        <v>18</v>
      </c>
      <c r="F37" s="15" t="s">
        <v>19</v>
      </c>
    </row>
    <row r="38" spans="2:6" x14ac:dyDescent="0.25">
      <c r="B38" s="16" t="s">
        <v>20</v>
      </c>
      <c r="C38" s="17" t="s">
        <v>21</v>
      </c>
      <c r="D38" s="29">
        <v>0</v>
      </c>
      <c r="E38" s="2">
        <v>62</v>
      </c>
      <c r="F38" s="4">
        <f>D38*E38</f>
        <v>0</v>
      </c>
    </row>
    <row r="39" spans="2:6" x14ac:dyDescent="0.25">
      <c r="B39" s="19" t="s">
        <v>22</v>
      </c>
      <c r="C39" s="20" t="s">
        <v>16</v>
      </c>
      <c r="D39" s="21" t="s">
        <v>17</v>
      </c>
      <c r="E39" s="22" t="s">
        <v>18</v>
      </c>
      <c r="F39" s="23" t="s">
        <v>19</v>
      </c>
    </row>
    <row r="40" spans="2:6" x14ac:dyDescent="0.25">
      <c r="B40" s="24"/>
      <c r="C40" s="25"/>
      <c r="D40" s="25"/>
      <c r="E40" s="26" t="s">
        <v>23</v>
      </c>
      <c r="F40" s="27"/>
    </row>
    <row r="41" spans="2:6" x14ac:dyDescent="0.25">
      <c r="B41" s="16" t="s">
        <v>24</v>
      </c>
      <c r="C41" s="28" t="s">
        <v>25</v>
      </c>
      <c r="D41" s="29">
        <v>0</v>
      </c>
      <c r="E41" s="30">
        <v>5</v>
      </c>
      <c r="F41" s="4">
        <f>D41*E41</f>
        <v>0</v>
      </c>
    </row>
    <row r="42" spans="2:6" x14ac:dyDescent="0.25">
      <c r="B42" s="16" t="s">
        <v>26</v>
      </c>
      <c r="C42" s="28" t="s">
        <v>27</v>
      </c>
      <c r="D42" s="29">
        <v>0</v>
      </c>
      <c r="E42" s="30">
        <v>3.75</v>
      </c>
      <c r="F42" s="4">
        <f t="shared" ref="F42:F43" si="1">D42*E42</f>
        <v>0</v>
      </c>
    </row>
    <row r="43" spans="2:6" ht="15.75" thickBot="1" x14ac:dyDescent="0.3">
      <c r="B43" s="31" t="s">
        <v>28</v>
      </c>
      <c r="C43" s="32" t="s">
        <v>29</v>
      </c>
      <c r="D43" s="33">
        <v>0</v>
      </c>
      <c r="E43" s="34">
        <v>0.75</v>
      </c>
      <c r="F43" s="5">
        <f t="shared" si="1"/>
        <v>0</v>
      </c>
    </row>
    <row r="44" spans="2:6" ht="9.9499999999999993" customHeight="1" thickBot="1" x14ac:dyDescent="0.3">
      <c r="B44" s="82"/>
      <c r="C44" s="83"/>
      <c r="D44" s="43"/>
      <c r="E44" s="44"/>
      <c r="F44" s="84"/>
    </row>
    <row r="45" spans="2:6" ht="15.75" thickBot="1" x14ac:dyDescent="0.3">
      <c r="C45" s="38"/>
      <c r="D45" s="123" t="s">
        <v>42</v>
      </c>
      <c r="E45" s="124"/>
      <c r="F45" s="40">
        <f>F38+F41+F42+F43</f>
        <v>0</v>
      </c>
    </row>
    <row r="46" spans="2:6" ht="15.75" thickBot="1" x14ac:dyDescent="0.3">
      <c r="C46" s="38"/>
      <c r="D46" s="80"/>
      <c r="E46" s="80"/>
      <c r="F46" s="81"/>
    </row>
    <row r="47" spans="2:6" ht="15.75" thickBot="1" x14ac:dyDescent="0.3">
      <c r="B47" s="120" t="s">
        <v>8</v>
      </c>
      <c r="C47" s="121"/>
      <c r="D47" s="121"/>
      <c r="E47" s="121"/>
      <c r="F47" s="122"/>
    </row>
    <row r="48" spans="2:6" ht="9.9499999999999993" customHeight="1" thickBot="1" x14ac:dyDescent="0.3">
      <c r="C48" s="38"/>
      <c r="D48" s="39"/>
      <c r="E48" s="7"/>
    </row>
    <row r="49" spans="2:6" ht="15.75" thickBot="1" x14ac:dyDescent="0.3">
      <c r="B49" s="106" t="s">
        <v>43</v>
      </c>
      <c r="C49" s="107"/>
      <c r="D49" s="107"/>
      <c r="E49" s="107"/>
      <c r="F49" s="53">
        <f>F10+F17+F30+F45</f>
        <v>68</v>
      </c>
    </row>
    <row r="50" spans="2:6" x14ac:dyDescent="0.25">
      <c r="B50" s="105"/>
      <c r="C50" s="105"/>
      <c r="D50" s="105"/>
      <c r="E50" s="105"/>
      <c r="F50" s="105"/>
    </row>
  </sheetData>
  <mergeCells count="25">
    <mergeCell ref="B50:F50"/>
    <mergeCell ref="B49:E49"/>
    <mergeCell ref="B3:C3"/>
    <mergeCell ref="B15:C16"/>
    <mergeCell ref="D15:D16"/>
    <mergeCell ref="E15:E16"/>
    <mergeCell ref="B8:C9"/>
    <mergeCell ref="B47:F47"/>
    <mergeCell ref="D45:E45"/>
    <mergeCell ref="D10:E10"/>
    <mergeCell ref="D17:E17"/>
    <mergeCell ref="F15:F16"/>
    <mergeCell ref="B35:C36"/>
    <mergeCell ref="D30:E30"/>
    <mergeCell ref="B24:C24"/>
    <mergeCell ref="B25:C25"/>
    <mergeCell ref="B26:C26"/>
    <mergeCell ref="B28:C28"/>
    <mergeCell ref="B27:C27"/>
    <mergeCell ref="D3:F3"/>
    <mergeCell ref="B1:F1"/>
    <mergeCell ref="B22:C23"/>
    <mergeCell ref="D22:D23"/>
    <mergeCell ref="E22:E23"/>
    <mergeCell ref="F22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 Cansino</dc:creator>
  <cp:lastModifiedBy>Manuel  López</cp:lastModifiedBy>
  <cp:lastPrinted>2026-04-14T07:15:55Z</cp:lastPrinted>
  <dcterms:created xsi:type="dcterms:W3CDTF">2026-04-14T06:36:56Z</dcterms:created>
  <dcterms:modified xsi:type="dcterms:W3CDTF">2026-04-30T08:39:19Z</dcterms:modified>
</cp:coreProperties>
</file>